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 filterPrivacy="1"/>
  <xr:revisionPtr revIDLastSave="0" documentId="8_{C2280076-6654-4968-B6C6-D99058123F35}" xr6:coauthVersionLast="36" xr6:coauthVersionMax="36" xr10:uidLastSave="{00000000-0000-0000-0000-000000000000}"/>
  <bookViews>
    <workbookView xWindow="0" yWindow="0" windowWidth="23040" windowHeight="9072" xr2:uid="{00000000-000D-0000-FFFF-FFFF00000000}"/>
  </bookViews>
  <sheets>
    <sheet name="Sayfa2" sheetId="7" r:id="rId1"/>
    <sheet name="Sayfa3" sheetId="8" r:id="rId2"/>
    <sheet name="Sayfa4" sheetId="9" r:id="rId3"/>
    <sheet name="Sektörel Dağılım" sheetId="6" r:id="rId4"/>
  </sheets>
  <definedNames>
    <definedName name="_xlnm.Print_Area" localSheetId="0">Sayfa2!$A$1:$K$14</definedName>
    <definedName name="_xlnm.Print_Area" localSheetId="1">Sayfa3!$A$1:$K$12</definedName>
    <definedName name="_xlnm.Print_Area" localSheetId="2">Sayfa4!$A$1:$K$21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4" i="7" l="1"/>
  <c r="I10" i="7"/>
  <c r="J10" i="7"/>
  <c r="K14" i="7"/>
  <c r="K10" i="7"/>
  <c r="K12" i="8"/>
  <c r="I21" i="9" l="1"/>
  <c r="J21" i="9"/>
  <c r="K21" i="9"/>
  <c r="J14" i="7" l="1"/>
  <c r="C8" i="6" l="1"/>
  <c r="D8" i="6"/>
  <c r="E8" i="6"/>
  <c r="B8" i="6"/>
</calcChain>
</file>

<file path=xl/sharedStrings.xml><?xml version="1.0" encoding="utf-8"?>
<sst xmlns="http://schemas.openxmlformats.org/spreadsheetml/2006/main" count="159" uniqueCount="95">
  <si>
    <t>SEKTÖRÜ</t>
  </si>
  <si>
    <t>YERİ</t>
  </si>
  <si>
    <t>PROGRAM YILINA KADAR YAPILAN HARCAMA</t>
  </si>
  <si>
    <t>PROJE 
NUMARASI</t>
  </si>
  <si>
    <t>BAŞLAMA
 TARİHİ</t>
  </si>
  <si>
    <t>BİTİŞ 
TARİHİ</t>
  </si>
  <si>
    <t>SIRA 
NO</t>
  </si>
  <si>
    <t>PROJENİN 
ADI</t>
  </si>
  <si>
    <t>KARAKTERİSTİĞİ</t>
  </si>
  <si>
    <t>PROJE
 BEDELİ</t>
  </si>
  <si>
    <t>Iğdır</t>
  </si>
  <si>
    <t>2009H03-1052</t>
  </si>
  <si>
    <t>2013A01-1717</t>
  </si>
  <si>
    <t>Danışmanlık, Uluslararası Katkı Payı</t>
  </si>
  <si>
    <t>Yayın Alımı</t>
  </si>
  <si>
    <t>2020H03-151463</t>
  </si>
  <si>
    <t>Danışmanlık</t>
  </si>
  <si>
    <t>EĞİTİM</t>
  </si>
  <si>
    <t>TOPLAM</t>
  </si>
  <si>
    <t>2020D00-166379</t>
  </si>
  <si>
    <t>Nahçıvan Doğal Gaz Boru Hattı</t>
  </si>
  <si>
    <t xml:space="preserve">ULAŞTIRMA-HABERLEŞME </t>
  </si>
  <si>
    <t>Doğal Gaz İletim Hattı (82 km)</t>
  </si>
  <si>
    <t>Hizmet Binası (1.000 m²)</t>
  </si>
  <si>
    <t>SEKTÖRLERE GÖRE DAĞILIM</t>
  </si>
  <si>
    <t>PROJE SAYISI</t>
  </si>
  <si>
    <t>DKH-SOSYAL</t>
  </si>
  <si>
    <t>GENEL TOPLAM</t>
  </si>
  <si>
    <t>TOPLAM
PROJE TUTARI</t>
  </si>
  <si>
    <t>DKH-SOSYAL - İÇME SUYU</t>
  </si>
  <si>
    <t>ENERJİ</t>
  </si>
  <si>
    <t>TARIM-SULAMA</t>
  </si>
  <si>
    <t>IĞDIR İLİ YATIRIM PROJELERİ ÇALIŞMA VE İŞ PROGRAMI</t>
  </si>
  <si>
    <t>2022D00-180777</t>
  </si>
  <si>
    <t>Aşağı Aras Havzası (Tuzluca Barajı ve HES) [38]</t>
  </si>
  <si>
    <t>Depolama (265,03 hmᶾ), Kurulu Güç (20 MW), Ortalama Üretim (99,98 GWh/yıl)</t>
  </si>
  <si>
    <t>2022E01-184692</t>
  </si>
  <si>
    <t>Iğdır-Kars</t>
  </si>
  <si>
    <t>Çift Hat Demiryolu (224 km), Elektrifikasyon (224 km), Sinyalizasyon (224 km)</t>
  </si>
  <si>
    <t>ULAŞTIRMA VE ALT YAPI BAKANLIĞI 
( KARAYOLLARI GENEL MÜDÜRLÜĞÜ)</t>
  </si>
  <si>
    <t>YILI SONU KÜMÜLATİF HARCAMA</t>
  </si>
  <si>
    <t>Kars-Iğdır-Aralık-Dilucu Demiryolu Hattı [26](Altyapı ve Üstyapı İşleri)</t>
  </si>
  <si>
    <t>ULAŞTIRMA-HABERLEŞME</t>
  </si>
  <si>
    <t>2019K05-93010</t>
  </si>
  <si>
    <t>Iğdır Atıksu Tesisi (Mahalli İdare Katkısı)</t>
  </si>
  <si>
    <t>2023 YILI YATIRIMI</t>
  </si>
  <si>
    <t>Elektrifikasyon</t>
  </si>
  <si>
    <t>2012E04-209445</t>
  </si>
  <si>
    <t>2016E04-208130</t>
  </si>
  <si>
    <t>Kars-Digor-Iğdır [167}</t>
  </si>
  <si>
    <t>255.135.118</t>
  </si>
  <si>
    <t>564.867.255</t>
  </si>
  <si>
    <t>186.535.203</t>
  </si>
  <si>
    <t>2018E04-209541</t>
  </si>
  <si>
    <t>(Kağızman Tuzluca) Ayr-Ağrı [347]</t>
  </si>
  <si>
    <t>Iğdır-Aralık-Dilucu (99 Km)</t>
  </si>
  <si>
    <t>BY BSK (91,20 km)</t>
  </si>
  <si>
    <t>Depolama (0,95 hrm), Sulama (150 ha)</t>
  </si>
  <si>
    <t>Iğdır-merkez Yağlı Gölet ve Sulaması</t>
  </si>
  <si>
    <t>İğdır-Tuzluca Göktaş Göleti ve Sulaması</t>
  </si>
  <si>
    <t>Depolama (1,06 hrm), Sulama (127 ha)</t>
  </si>
  <si>
    <t>Iğdır-Merkez Bağlan Gölet ve Sulaması</t>
  </si>
  <si>
    <t>Depolama (0.70hrm)Sulama</t>
  </si>
  <si>
    <t>BY BSK (167 km)</t>
  </si>
  <si>
    <t>BY BSK (79.KM</t>
  </si>
  <si>
    <t>Ağrı - Iğdır- Kars</t>
  </si>
  <si>
    <t>2023HO3-212379</t>
  </si>
  <si>
    <t>Derslik ve Merkez Birimler Hizmet Bin.</t>
  </si>
  <si>
    <t>Kampüs Altyapı Doğalgaz Dönüşüm</t>
  </si>
  <si>
    <t>Tuzluca Tuz Terapi Merkezi</t>
  </si>
  <si>
    <t>2023-H03-212377</t>
  </si>
  <si>
    <t>2023-H03-212381</t>
  </si>
  <si>
    <t>Mühtelif İşler Bakım Onarım</t>
  </si>
  <si>
    <t>Iğdır-Doğubeyazıt-Ağrı</t>
  </si>
  <si>
    <t>Iğdır-Ağrı</t>
  </si>
  <si>
    <t>2017E04-209542</t>
  </si>
  <si>
    <t>BY BSK (49 km)</t>
  </si>
  <si>
    <t>2023H05-192176</t>
  </si>
  <si>
    <t>Açık ve Kapalı Spor Tesisleri bakım-onarım</t>
  </si>
  <si>
    <t>İhtisaslaşma Projesi</t>
  </si>
  <si>
    <t>Tuzluca (1)</t>
  </si>
  <si>
    <t>Iğdır-Tuzluca</t>
  </si>
  <si>
    <t>Depolama (52,91,hm3)Sulama(15,23ha)</t>
  </si>
  <si>
    <t>2022A01-18227</t>
  </si>
  <si>
    <t>Aşağı Aras Havzası Sulama Barajı</t>
  </si>
  <si>
    <t>RESMİ GAZETEYE GÖRE 2023 YILI YATIRIM PROGRAMI</t>
  </si>
  <si>
    <t>TARIM VE ORMAN BAKANLIĞI
 (DSİ GENEL MÜDÜRLÜĞÜ)</t>
  </si>
  <si>
    <t>ENERJİ VE TABİİ KAYNAKALAR BAKANLIĞI
(BOTAŞ GENEL MÜDÜRLÜĞÜ)</t>
  </si>
  <si>
    <t>Iğdır Üniversitesi</t>
  </si>
  <si>
    <t>ÇEVRE  ŞEHİRCİLİK  VE İKLİM BAKANLIĞI</t>
  </si>
  <si>
    <t xml:space="preserve"> YÜKSEK ÖĞRETİM KURUMU
IĞDIR ÜNİVERSİTESİ</t>
  </si>
  <si>
    <t>2023-K12-197027</t>
  </si>
  <si>
    <t>TARIMSAL SULAMA</t>
  </si>
  <si>
    <t>Sulama (999 ha)Sulama Suyu</t>
  </si>
  <si>
    <t>Çeşitli İşlerin EtüdProjesi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</si>
</sst>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&quot;TL&quot;\ * #,##0.00_-;\-&quot;TL&quot;\ * #,##0.00_-;_-&quot;TL&quot;\ * &quot;-&quot;??_-;_-@_-"/>
    <numFmt numFmtId="165" formatCode="_-* #,##0_-;\-* #,##0_-;_-* &quot;-&quot;??_-;_-@_-"/>
    <numFmt numFmtId="166" formatCode="#,##0_ ;\-#,##0\ "/>
  </numFmts>
  <fonts count="22" x14ac:knownFonts="1">
    <font>
      <sz val="11"/>
      <color theme="1"/>
      <name val="Calibri"/>
      <family val="2"/>
      <scheme val="minor"/>
    </font>
    <font>
      <sz val="10"/>
      <name val="Arial"/>
      <family val="2"/>
      <charset val="162"/>
    </font>
    <font>
      <b/>
      <sz val="12"/>
      <color theme="1"/>
      <name val="Times New Roman"/>
      <family val="1"/>
      <charset val="162"/>
    </font>
    <font>
      <sz val="10"/>
      <name val="Arial"/>
      <family val="2"/>
      <charset val="162"/>
    </font>
    <font>
      <sz val="10"/>
      <name val="Arial"/>
      <charset val="162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FF0000"/>
      <name val="Calibri"/>
      <family val="2"/>
      <charset val="162"/>
      <scheme val="minor"/>
    </font>
    <font>
      <b/>
      <sz val="12"/>
      <name val="Times New Roman"/>
      <family val="1"/>
      <charset val="162"/>
    </font>
    <font>
      <b/>
      <sz val="11"/>
      <color rgb="FFFFFFFF"/>
      <name val="Times New Roman"/>
      <family val="1"/>
      <charset val="162"/>
    </font>
    <font>
      <b/>
      <sz val="12"/>
      <color rgb="FF000000"/>
      <name val="Times New Roman"/>
      <family val="1"/>
      <charset val="162"/>
    </font>
    <font>
      <sz val="12"/>
      <color rgb="FF000000"/>
      <name val="Times New Roman"/>
      <family val="1"/>
      <charset val="162"/>
    </font>
    <font>
      <b/>
      <sz val="12"/>
      <color rgb="FFFF0000"/>
      <name val="Times New Roman"/>
      <family val="1"/>
      <charset val="162"/>
    </font>
    <font>
      <sz val="12"/>
      <name val="Times New Roman"/>
      <family val="1"/>
      <charset val="162"/>
    </font>
    <font>
      <sz val="12"/>
      <color theme="1"/>
      <name val="Times New Roman"/>
      <family val="1"/>
      <charset val="162"/>
    </font>
    <font>
      <b/>
      <sz val="12"/>
      <color theme="0"/>
      <name val="Times New Roman"/>
      <family val="1"/>
      <charset val="162"/>
    </font>
    <font>
      <sz val="10"/>
      <color rgb="FFFF0000"/>
      <name val="Times New Roman"/>
      <family val="1"/>
      <charset val="162"/>
    </font>
    <font>
      <sz val="12"/>
      <color rgb="FFFF0000"/>
      <name val="Times New Roman"/>
      <family val="1"/>
      <charset val="162"/>
    </font>
    <font>
      <sz val="11"/>
      <color rgb="FFFF0000"/>
      <name val="Times New Roman"/>
      <family val="1"/>
      <charset val="162"/>
    </font>
    <font>
      <sz val="12"/>
      <color rgb="FFFF0000"/>
      <name val="Calibri"/>
      <family val="2"/>
      <scheme val="minor"/>
    </font>
    <font>
      <sz val="12"/>
      <name val="Calibri"/>
      <family val="2"/>
      <scheme val="minor"/>
    </font>
    <font>
      <sz val="12"/>
      <color rgb="FFC00000"/>
      <name val="Times New Roman"/>
      <family val="1"/>
      <charset val="162"/>
    </font>
  </fonts>
  <fills count="10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DEEAF6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0.79998168889431442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6">
    <xf numFmtId="0" fontId="0" fillId="0" borderId="0"/>
    <xf numFmtId="0" fontId="1" fillId="0" borderId="0"/>
    <xf numFmtId="0" fontId="3" fillId="0" borderId="0"/>
    <xf numFmtId="164" fontId="3" fillId="0" borderId="0" applyFont="0" applyFill="0" applyBorder="0" applyAlignment="0" applyProtection="0"/>
    <xf numFmtId="0" fontId="4" fillId="0" borderId="0"/>
    <xf numFmtId="43" fontId="5" fillId="0" borderId="0" applyFont="0" applyFill="0" applyBorder="0" applyAlignment="0" applyProtection="0"/>
  </cellStyleXfs>
  <cellXfs count="118">
    <xf numFmtId="0" fontId="0" fillId="0" borderId="0" xfId="0"/>
    <xf numFmtId="0" fontId="8" fillId="2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0" fillId="0" borderId="0" xfId="0" applyBorder="1"/>
    <xf numFmtId="3" fontId="11" fillId="4" borderId="0" xfId="0" applyNumberFormat="1" applyFont="1" applyFill="1" applyBorder="1"/>
    <xf numFmtId="165" fontId="13" fillId="4" borderId="0" xfId="5" applyNumberFormat="1" applyFont="1" applyFill="1" applyBorder="1" applyAlignment="1">
      <alignment horizontal="center" wrapText="1"/>
    </xf>
    <xf numFmtId="0" fontId="17" fillId="4" borderId="3" xfId="0" applyFont="1" applyFill="1" applyBorder="1" applyAlignment="1">
      <alignment horizontal="center" vertical="center"/>
    </xf>
    <xf numFmtId="0" fontId="12" fillId="8" borderId="18" xfId="0" applyFont="1" applyFill="1" applyBorder="1" applyAlignment="1">
      <alignment horizontal="center"/>
    </xf>
    <xf numFmtId="0" fontId="0" fillId="4" borderId="0" xfId="0" applyFill="1"/>
    <xf numFmtId="165" fontId="13" fillId="4" borderId="0" xfId="5" applyNumberFormat="1" applyFont="1" applyFill="1" applyBorder="1" applyAlignment="1">
      <alignment horizontal="center"/>
    </xf>
    <xf numFmtId="0" fontId="13" fillId="4" borderId="0" xfId="0" applyFont="1" applyFill="1" applyBorder="1" applyAlignment="1">
      <alignment horizontal="center"/>
    </xf>
    <xf numFmtId="0" fontId="13" fillId="4" borderId="0" xfId="0" applyFont="1" applyFill="1" applyBorder="1" applyAlignment="1">
      <alignment horizontal="center" vertical="center"/>
    </xf>
    <xf numFmtId="0" fontId="12" fillId="8" borderId="4" xfId="0" applyFont="1" applyFill="1" applyBorder="1" applyAlignment="1">
      <alignment horizontal="center"/>
    </xf>
    <xf numFmtId="165" fontId="12" fillId="2" borderId="0" xfId="5" applyNumberFormat="1" applyFont="1" applyFill="1" applyBorder="1" applyAlignment="1">
      <alignment horizontal="center"/>
    </xf>
    <xf numFmtId="0" fontId="2" fillId="4" borderId="0" xfId="0" applyFont="1" applyFill="1" applyBorder="1" applyAlignment="1">
      <alignment horizontal="center"/>
    </xf>
    <xf numFmtId="0" fontId="12" fillId="4" borderId="0" xfId="1" applyFont="1" applyFill="1" applyBorder="1" applyAlignment="1">
      <alignment horizontal="center" vertical="center" wrapText="1"/>
    </xf>
    <xf numFmtId="0" fontId="17" fillId="4" borderId="5" xfId="0" applyFont="1" applyFill="1" applyBorder="1" applyAlignment="1">
      <alignment horizontal="center" vertical="center"/>
    </xf>
    <xf numFmtId="0" fontId="17" fillId="4" borderId="5" xfId="0" applyFont="1" applyFill="1" applyBorder="1" applyAlignment="1">
      <alignment horizontal="right" vertical="center"/>
    </xf>
    <xf numFmtId="3" fontId="17" fillId="4" borderId="5" xfId="0" applyNumberFormat="1" applyFont="1" applyFill="1" applyBorder="1" applyAlignment="1">
      <alignment vertical="center" wrapText="1"/>
    </xf>
    <xf numFmtId="3" fontId="17" fillId="4" borderId="5" xfId="0" applyNumberFormat="1" applyFont="1" applyFill="1" applyBorder="1" applyAlignment="1">
      <alignment horizontal="right" vertical="center"/>
    </xf>
    <xf numFmtId="0" fontId="17" fillId="4" borderId="3" xfId="0" applyFont="1" applyFill="1" applyBorder="1" applyAlignment="1">
      <alignment horizontal="center" vertical="center" wrapText="1"/>
    </xf>
    <xf numFmtId="0" fontId="17" fillId="4" borderId="3" xfId="0" applyFont="1" applyFill="1" applyBorder="1" applyAlignment="1">
      <alignment horizontal="right" vertical="center"/>
    </xf>
    <xf numFmtId="0" fontId="17" fillId="4" borderId="3" xfId="0" applyFont="1" applyFill="1" applyBorder="1" applyAlignment="1">
      <alignment vertical="center"/>
    </xf>
    <xf numFmtId="0" fontId="12" fillId="4" borderId="3" xfId="0" applyFont="1" applyFill="1" applyBorder="1" applyAlignment="1">
      <alignment horizontal="right"/>
    </xf>
    <xf numFmtId="0" fontId="14" fillId="0" borderId="0" xfId="0" applyFont="1"/>
    <xf numFmtId="3" fontId="14" fillId="0" borderId="0" xfId="0" applyNumberFormat="1" applyFont="1" applyAlignment="1">
      <alignment horizontal="left"/>
    </xf>
    <xf numFmtId="0" fontId="14" fillId="4" borderId="0" xfId="0" applyFont="1" applyFill="1"/>
    <xf numFmtId="0" fontId="14" fillId="4" borderId="0" xfId="0" applyFont="1" applyFill="1" applyBorder="1"/>
    <xf numFmtId="0" fontId="17" fillId="4" borderId="3" xfId="0" applyFont="1" applyFill="1" applyBorder="1" applyAlignment="1">
      <alignment horizontal="left" vertical="center" wrapText="1"/>
    </xf>
    <xf numFmtId="0" fontId="17" fillId="4" borderId="3" xfId="0" applyFont="1" applyFill="1" applyBorder="1" applyAlignment="1">
      <alignment horizontal="left" vertical="center"/>
    </xf>
    <xf numFmtId="0" fontId="17" fillId="0" borderId="3" xfId="0" applyFont="1" applyBorder="1" applyAlignment="1">
      <alignment horizontal="right" vertical="center"/>
    </xf>
    <xf numFmtId="165" fontId="17" fillId="4" borderId="5" xfId="5" applyNumberFormat="1" applyFont="1" applyFill="1" applyBorder="1" applyAlignment="1">
      <alignment horizontal="right" vertical="center"/>
    </xf>
    <xf numFmtId="165" fontId="12" fillId="2" borderId="6" xfId="5" applyNumberFormat="1" applyFont="1" applyFill="1" applyBorder="1" applyAlignment="1">
      <alignment horizontal="right" vertical="center"/>
    </xf>
    <xf numFmtId="3" fontId="17" fillId="4" borderId="3" xfId="0" applyNumberFormat="1" applyFont="1" applyFill="1" applyBorder="1" applyAlignment="1">
      <alignment horizontal="right" vertical="center" wrapText="1"/>
    </xf>
    <xf numFmtId="165" fontId="17" fillId="4" borderId="3" xfId="5" applyNumberFormat="1" applyFont="1" applyFill="1" applyBorder="1" applyAlignment="1">
      <alignment horizontal="right" vertical="center"/>
    </xf>
    <xf numFmtId="165" fontId="12" fillId="9" borderId="3" xfId="5" applyNumberFormat="1" applyFont="1" applyFill="1" applyBorder="1" applyAlignment="1">
      <alignment horizontal="center" vertical="center"/>
    </xf>
    <xf numFmtId="0" fontId="17" fillId="0" borderId="3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left" vertical="center" wrapText="1"/>
    </xf>
    <xf numFmtId="3" fontId="17" fillId="0" borderId="3" xfId="0" applyNumberFormat="1" applyFont="1" applyBorder="1" applyAlignment="1">
      <alignment horizontal="right" vertical="center"/>
    </xf>
    <xf numFmtId="165" fontId="17" fillId="4" borderId="3" xfId="5" applyNumberFormat="1" applyFont="1" applyFill="1" applyBorder="1" applyAlignment="1">
      <alignment horizontal="center" vertical="center"/>
    </xf>
    <xf numFmtId="3" fontId="17" fillId="5" borderId="3" xfId="0" applyNumberFormat="1" applyFont="1" applyFill="1" applyBorder="1" applyAlignment="1">
      <alignment horizontal="right" vertical="center" wrapText="1"/>
    </xf>
    <xf numFmtId="0" fontId="2" fillId="4" borderId="3" xfId="0" applyFont="1" applyFill="1" applyBorder="1" applyAlignment="1">
      <alignment horizontal="center" vertical="center"/>
    </xf>
    <xf numFmtId="0" fontId="16" fillId="5" borderId="3" xfId="0" applyFont="1" applyFill="1" applyBorder="1" applyAlignment="1">
      <alignment horizontal="left" vertical="center" wrapText="1"/>
    </xf>
    <xf numFmtId="3" fontId="19" fillId="0" borderId="3" xfId="0" applyNumberFormat="1" applyFont="1" applyBorder="1" applyAlignment="1">
      <alignment horizontal="right" vertical="center" wrapText="1"/>
    </xf>
    <xf numFmtId="165" fontId="17" fillId="4" borderId="3" xfId="5" applyNumberFormat="1" applyFont="1" applyFill="1" applyBorder="1" applyAlignment="1">
      <alignment horizontal="right" vertical="center" wrapText="1"/>
    </xf>
    <xf numFmtId="0" fontId="6" fillId="4" borderId="3" xfId="0" applyFont="1" applyFill="1" applyBorder="1" applyAlignment="1">
      <alignment vertical="center"/>
    </xf>
    <xf numFmtId="0" fontId="19" fillId="0" borderId="3" xfId="0" applyFont="1" applyBorder="1" applyAlignment="1">
      <alignment vertical="center"/>
    </xf>
    <xf numFmtId="3" fontId="19" fillId="0" borderId="3" xfId="0" applyNumberFormat="1" applyFont="1" applyBorder="1" applyAlignment="1">
      <alignment horizontal="right" vertical="center"/>
    </xf>
    <xf numFmtId="0" fontId="19" fillId="0" borderId="3" xfId="0" applyFont="1" applyBorder="1" applyAlignment="1">
      <alignment horizontal="right" vertical="center"/>
    </xf>
    <xf numFmtId="0" fontId="7" fillId="4" borderId="3" xfId="0" applyFont="1" applyFill="1" applyBorder="1" applyAlignment="1">
      <alignment vertical="center"/>
    </xf>
    <xf numFmtId="0" fontId="17" fillId="4" borderId="3" xfId="0" applyFont="1" applyFill="1" applyBorder="1" applyAlignment="1">
      <alignment vertical="center" wrapText="1"/>
    </xf>
    <xf numFmtId="0" fontId="16" fillId="4" borderId="3" xfId="0" applyFont="1" applyFill="1" applyBorder="1" applyAlignment="1">
      <alignment vertical="center"/>
    </xf>
    <xf numFmtId="0" fontId="6" fillId="4" borderId="3" xfId="0" applyFont="1" applyFill="1" applyBorder="1" applyAlignment="1">
      <alignment horizontal="left" vertical="center" wrapText="1"/>
    </xf>
    <xf numFmtId="0" fontId="6" fillId="0" borderId="3" xfId="0" applyFont="1" applyBorder="1" applyAlignment="1">
      <alignment vertical="center" wrapText="1"/>
    </xf>
    <xf numFmtId="0" fontId="6" fillId="0" borderId="3" xfId="0" applyFont="1" applyBorder="1" applyAlignment="1">
      <alignment horizontal="left" vertical="center" wrapText="1"/>
    </xf>
    <xf numFmtId="0" fontId="16" fillId="0" borderId="3" xfId="0" applyFont="1" applyBorder="1" applyAlignment="1">
      <alignment horizontal="left" vertical="center" wrapText="1"/>
    </xf>
    <xf numFmtId="165" fontId="17" fillId="4" borderId="3" xfId="5" applyNumberFormat="1" applyFont="1" applyFill="1" applyBorder="1" applyAlignment="1">
      <alignment vertical="center"/>
    </xf>
    <xf numFmtId="0" fontId="17" fillId="0" borderId="3" xfId="0" applyFont="1" applyBorder="1" applyAlignment="1">
      <alignment horizontal="center" vertical="center"/>
    </xf>
    <xf numFmtId="0" fontId="17" fillId="0" borderId="3" xfId="0" applyFont="1" applyBorder="1" applyAlignment="1">
      <alignment vertical="center"/>
    </xf>
    <xf numFmtId="0" fontId="17" fillId="5" borderId="3" xfId="0" applyFont="1" applyFill="1" applyBorder="1" applyAlignment="1">
      <alignment horizontal="justify" vertical="center" wrapText="1"/>
    </xf>
    <xf numFmtId="3" fontId="17" fillId="0" borderId="3" xfId="0" applyNumberFormat="1" applyFont="1" applyBorder="1" applyAlignment="1">
      <alignment horizontal="center" vertical="center"/>
    </xf>
    <xf numFmtId="3" fontId="17" fillId="0" borderId="3" xfId="0" applyNumberFormat="1" applyFont="1" applyBorder="1" applyAlignment="1">
      <alignment vertical="center"/>
    </xf>
    <xf numFmtId="165" fontId="21" fillId="4" borderId="3" xfId="5" applyNumberFormat="1" applyFont="1" applyFill="1" applyBorder="1" applyAlignment="1">
      <alignment horizontal="center" vertical="center"/>
    </xf>
    <xf numFmtId="165" fontId="12" fillId="2" borderId="3" xfId="5" applyNumberFormat="1" applyFont="1" applyFill="1" applyBorder="1" applyAlignment="1">
      <alignment vertical="center"/>
    </xf>
    <xf numFmtId="0" fontId="14" fillId="0" borderId="0" xfId="0" applyFont="1" applyBorder="1"/>
    <xf numFmtId="165" fontId="12" fillId="4" borderId="3" xfId="5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165" fontId="17" fillId="4" borderId="5" xfId="5" applyNumberFormat="1" applyFont="1" applyFill="1" applyBorder="1" applyAlignment="1">
      <alignment vertical="center"/>
    </xf>
    <xf numFmtId="0" fontId="10" fillId="7" borderId="5" xfId="0" applyFont="1" applyFill="1" applyBorder="1" applyAlignment="1">
      <alignment horizontal="center" vertical="center" wrapText="1"/>
    </xf>
    <xf numFmtId="0" fontId="12" fillId="4" borderId="5" xfId="0" applyFont="1" applyFill="1" applyBorder="1" applyAlignment="1">
      <alignment vertical="center" wrapText="1"/>
    </xf>
    <xf numFmtId="165" fontId="18" fillId="4" borderId="5" xfId="5" applyNumberFormat="1" applyFont="1" applyFill="1" applyBorder="1" applyAlignment="1">
      <alignment vertical="center"/>
    </xf>
    <xf numFmtId="165" fontId="18" fillId="4" borderId="5" xfId="5" applyNumberFormat="1" applyFont="1" applyFill="1" applyBorder="1" applyAlignment="1">
      <alignment horizontal="right" vertical="center"/>
    </xf>
    <xf numFmtId="0" fontId="12" fillId="2" borderId="5" xfId="0" applyFont="1" applyFill="1" applyBorder="1" applyAlignment="1">
      <alignment vertical="center" wrapText="1"/>
    </xf>
    <xf numFmtId="0" fontId="12" fillId="2" borderId="5" xfId="0" applyFont="1" applyFill="1" applyBorder="1" applyAlignment="1">
      <alignment horizontal="center" vertical="center"/>
    </xf>
    <xf numFmtId="3" fontId="12" fillId="2" borderId="5" xfId="0" applyNumberFormat="1" applyFont="1" applyFill="1" applyBorder="1" applyAlignment="1">
      <alignment vertical="center" wrapText="1"/>
    </xf>
    <xf numFmtId="3" fontId="12" fillId="2" borderId="5" xfId="0" applyNumberFormat="1" applyFont="1" applyFill="1" applyBorder="1" applyAlignment="1">
      <alignment horizontal="right" vertical="center" wrapText="1"/>
    </xf>
    <xf numFmtId="0" fontId="12" fillId="4" borderId="3" xfId="1" applyFont="1" applyFill="1" applyBorder="1" applyAlignment="1">
      <alignment horizontal="center" vertical="center" textRotation="90" wrapText="1"/>
    </xf>
    <xf numFmtId="3" fontId="17" fillId="4" borderId="3" xfId="5" applyNumberFormat="1" applyFont="1" applyFill="1" applyBorder="1" applyAlignment="1">
      <alignment horizontal="right" vertical="center" wrapText="1"/>
    </xf>
    <xf numFmtId="3" fontId="20" fillId="0" borderId="3" xfId="0" applyNumberFormat="1" applyFont="1" applyBorder="1" applyAlignment="1">
      <alignment horizontal="right" vertical="center"/>
    </xf>
    <xf numFmtId="3" fontId="12" fillId="9" borderId="3" xfId="5" applyNumberFormat="1" applyFont="1" applyFill="1" applyBorder="1" applyAlignment="1">
      <alignment horizontal="right" vertical="center"/>
    </xf>
    <xf numFmtId="3" fontId="17" fillId="4" borderId="3" xfId="5" applyNumberFormat="1" applyFont="1" applyFill="1" applyBorder="1" applyAlignment="1">
      <alignment horizontal="right" vertical="center"/>
    </xf>
    <xf numFmtId="166" fontId="17" fillId="4" borderId="3" xfId="5" applyNumberFormat="1" applyFont="1" applyFill="1" applyBorder="1" applyAlignment="1">
      <alignment horizontal="right" vertical="center"/>
    </xf>
    <xf numFmtId="166" fontId="12" fillId="9" borderId="3" xfId="5" applyNumberFormat="1" applyFont="1" applyFill="1" applyBorder="1" applyAlignment="1">
      <alignment horizontal="center" vertical="center"/>
    </xf>
    <xf numFmtId="3" fontId="17" fillId="4" borderId="3" xfId="5" applyNumberFormat="1" applyFont="1" applyFill="1" applyBorder="1" applyAlignment="1">
      <alignment horizontal="center" vertical="center"/>
    </xf>
    <xf numFmtId="3" fontId="12" fillId="2" borderId="9" xfId="5" applyNumberFormat="1" applyFont="1" applyFill="1" applyBorder="1" applyAlignment="1">
      <alignment horizontal="right" vertical="center"/>
    </xf>
    <xf numFmtId="3" fontId="12" fillId="2" borderId="6" xfId="5" applyNumberFormat="1" applyFont="1" applyFill="1" applyBorder="1" applyAlignment="1">
      <alignment horizontal="right" vertical="center"/>
    </xf>
    <xf numFmtId="0" fontId="12" fillId="4" borderId="3" xfId="1" applyFont="1" applyFill="1" applyBorder="1" applyAlignment="1">
      <alignment horizontal="right" vertical="center" wrapText="1"/>
    </xf>
    <xf numFmtId="0" fontId="12" fillId="9" borderId="3" xfId="1" applyFont="1" applyFill="1" applyBorder="1" applyAlignment="1">
      <alignment horizontal="right" vertical="center" wrapText="1"/>
    </xf>
    <xf numFmtId="0" fontId="15" fillId="3" borderId="0" xfId="0" applyFont="1" applyFill="1" applyAlignment="1">
      <alignment horizontal="center"/>
    </xf>
    <xf numFmtId="0" fontId="15" fillId="3" borderId="4" xfId="0" applyFont="1" applyFill="1" applyBorder="1" applyAlignment="1">
      <alignment horizontal="center" vertical="center"/>
    </xf>
    <xf numFmtId="0" fontId="12" fillId="8" borderId="18" xfId="0" applyFont="1" applyFill="1" applyBorder="1" applyAlignment="1">
      <alignment horizontal="center" vertical="center" wrapText="1"/>
    </xf>
    <xf numFmtId="0" fontId="12" fillId="8" borderId="4" xfId="0" applyFont="1" applyFill="1" applyBorder="1" applyAlignment="1">
      <alignment horizontal="center" vertical="center" wrapText="1"/>
    </xf>
    <xf numFmtId="0" fontId="12" fillId="4" borderId="3" xfId="0" applyFont="1" applyFill="1" applyBorder="1" applyAlignment="1">
      <alignment horizontal="center" vertical="center" wrapText="1"/>
    </xf>
    <xf numFmtId="0" fontId="12" fillId="2" borderId="19" xfId="1" applyFont="1" applyFill="1" applyBorder="1" applyAlignment="1">
      <alignment horizontal="right" vertical="center" wrapText="1"/>
    </xf>
    <xf numFmtId="0" fontId="12" fillId="2" borderId="8" xfId="1" applyFont="1" applyFill="1" applyBorder="1" applyAlignment="1">
      <alignment horizontal="right" vertical="center" wrapText="1"/>
    </xf>
    <xf numFmtId="0" fontId="12" fillId="2" borderId="9" xfId="1" applyFont="1" applyFill="1" applyBorder="1" applyAlignment="1">
      <alignment horizontal="right" vertical="center" wrapText="1"/>
    </xf>
    <xf numFmtId="0" fontId="12" fillId="4" borderId="0" xfId="1" applyFont="1" applyFill="1" applyBorder="1" applyAlignment="1">
      <alignment horizontal="center" vertical="center" wrapText="1"/>
    </xf>
    <xf numFmtId="0" fontId="12" fillId="8" borderId="18" xfId="0" applyFont="1" applyFill="1" applyBorder="1" applyAlignment="1">
      <alignment horizontal="center" wrapText="1"/>
    </xf>
    <xf numFmtId="0" fontId="12" fillId="8" borderId="4" xfId="0" applyFont="1" applyFill="1" applyBorder="1" applyAlignment="1">
      <alignment horizontal="center" wrapText="1"/>
    </xf>
    <xf numFmtId="0" fontId="2" fillId="4" borderId="3" xfId="0" applyFont="1" applyFill="1" applyBorder="1" applyAlignment="1">
      <alignment horizontal="center" vertical="center"/>
    </xf>
    <xf numFmtId="0" fontId="18" fillId="4" borderId="3" xfId="0" applyFont="1" applyFill="1" applyBorder="1" applyAlignment="1">
      <alignment vertical="center"/>
    </xf>
    <xf numFmtId="0" fontId="17" fillId="9" borderId="11" xfId="0" applyFont="1" applyFill="1" applyBorder="1" applyAlignment="1">
      <alignment horizontal="right" vertical="center" wrapText="1"/>
    </xf>
    <xf numFmtId="0" fontId="17" fillId="9" borderId="10" xfId="0" applyFont="1" applyFill="1" applyBorder="1" applyAlignment="1">
      <alignment horizontal="right" vertical="center" wrapText="1"/>
    </xf>
    <xf numFmtId="0" fontId="17" fillId="9" borderId="12" xfId="0" applyFont="1" applyFill="1" applyBorder="1" applyAlignment="1">
      <alignment horizontal="right" vertical="center" wrapText="1"/>
    </xf>
    <xf numFmtId="0" fontId="12" fillId="4" borderId="13" xfId="1" applyFont="1" applyFill="1" applyBorder="1" applyAlignment="1">
      <alignment horizontal="center" vertical="center" textRotation="90" wrapText="1"/>
    </xf>
    <xf numFmtId="0" fontId="12" fillId="4" borderId="17" xfId="1" applyFont="1" applyFill="1" applyBorder="1" applyAlignment="1">
      <alignment horizontal="center" vertical="center" textRotation="90" wrapText="1"/>
    </xf>
    <xf numFmtId="0" fontId="12" fillId="4" borderId="6" xfId="1" applyFont="1" applyFill="1" applyBorder="1" applyAlignment="1">
      <alignment horizontal="center" vertical="center" textRotation="90" wrapText="1"/>
    </xf>
    <xf numFmtId="0" fontId="12" fillId="8" borderId="11" xfId="0" applyFont="1" applyFill="1" applyBorder="1" applyAlignment="1">
      <alignment horizontal="center"/>
    </xf>
    <xf numFmtId="0" fontId="12" fillId="8" borderId="10" xfId="0" applyFont="1" applyFill="1" applyBorder="1" applyAlignment="1">
      <alignment horizontal="center"/>
    </xf>
    <xf numFmtId="0" fontId="12" fillId="4" borderId="3" xfId="1" applyFont="1" applyFill="1" applyBorder="1" applyAlignment="1">
      <alignment horizontal="center" vertical="center" textRotation="90" wrapText="1"/>
    </xf>
    <xf numFmtId="0" fontId="17" fillId="4" borderId="3" xfId="0" applyFont="1" applyFill="1" applyBorder="1" applyAlignment="1">
      <alignment horizontal="center" vertical="center"/>
    </xf>
    <xf numFmtId="0" fontId="12" fillId="2" borderId="3" xfId="1" applyFont="1" applyFill="1" applyBorder="1" applyAlignment="1">
      <alignment horizontal="right" vertical="center" wrapText="1"/>
    </xf>
    <xf numFmtId="0" fontId="12" fillId="8" borderId="20" xfId="0" applyFont="1" applyFill="1" applyBorder="1" applyAlignment="1">
      <alignment horizontal="center" vertical="center" wrapText="1"/>
    </xf>
    <xf numFmtId="0" fontId="12" fillId="8" borderId="0" xfId="0" applyFont="1" applyFill="1" applyBorder="1" applyAlignment="1">
      <alignment horizontal="center" vertical="center"/>
    </xf>
    <xf numFmtId="0" fontId="12" fillId="8" borderId="16" xfId="0" applyFont="1" applyFill="1" applyBorder="1" applyAlignment="1">
      <alignment horizontal="center" vertical="center"/>
    </xf>
    <xf numFmtId="0" fontId="9" fillId="6" borderId="14" xfId="0" applyFont="1" applyFill="1" applyBorder="1" applyAlignment="1">
      <alignment horizontal="center" vertical="center"/>
    </xf>
    <xf numFmtId="0" fontId="9" fillId="6" borderId="7" xfId="0" applyFont="1" applyFill="1" applyBorder="1" applyAlignment="1">
      <alignment horizontal="center" vertical="center"/>
    </xf>
    <xf numFmtId="0" fontId="9" fillId="6" borderId="15" xfId="0" applyFont="1" applyFill="1" applyBorder="1" applyAlignment="1">
      <alignment horizontal="center" vertical="center"/>
    </xf>
  </cellXfs>
  <cellStyles count="6">
    <cellStyle name="Normal" xfId="0" builtinId="0"/>
    <cellStyle name="Normal 2" xfId="1" xr:uid="{00000000-0005-0000-0000-000002000000}"/>
    <cellStyle name="Normal 3" xfId="2" xr:uid="{00000000-0005-0000-0000-000003000000}"/>
    <cellStyle name="Normal 4" xfId="4" xr:uid="{00000000-0005-0000-0000-000004000000}"/>
    <cellStyle name="ParaBirimi 2" xfId="3" xr:uid="{00000000-0005-0000-0000-000006000000}"/>
    <cellStyle name="Virgül" xfId="5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14"/>
  <sheetViews>
    <sheetView tabSelected="1" view="pageBreakPreview" topLeftCell="B1" zoomScaleNormal="100" zoomScaleSheetLayoutView="100" workbookViewId="0">
      <selection activeCell="K12" sqref="K12"/>
    </sheetView>
  </sheetViews>
  <sheetFormatPr defaultColWidth="9.109375" defaultRowHeight="15.6" x14ac:dyDescent="0.3"/>
  <cols>
    <col min="1" max="1" width="10.88671875" style="24" hidden="1" customWidth="1"/>
    <col min="2" max="2" width="12.88671875" style="24" customWidth="1"/>
    <col min="3" max="3" width="17.88671875" style="24" customWidth="1"/>
    <col min="4" max="4" width="34" style="24" customWidth="1"/>
    <col min="5" max="5" width="13.109375" style="24" customWidth="1"/>
    <col min="6" max="6" width="31.33203125" style="24" customWidth="1"/>
    <col min="7" max="7" width="12.33203125" style="24" customWidth="1"/>
    <col min="8" max="8" width="11.109375" style="24" customWidth="1"/>
    <col min="9" max="9" width="17.5546875" style="24" customWidth="1"/>
    <col min="10" max="10" width="14.88671875" style="24" customWidth="1"/>
    <col min="11" max="11" width="14.33203125" style="24" customWidth="1"/>
    <col min="12" max="16384" width="9.109375" style="24"/>
  </cols>
  <sheetData>
    <row r="1" spans="1:12" ht="16.2" thickBot="1" x14ac:dyDescent="0.35">
      <c r="A1" s="88" t="s">
        <v>32</v>
      </c>
      <c r="B1" s="88"/>
      <c r="C1" s="88"/>
      <c r="D1" s="88"/>
      <c r="E1" s="88"/>
      <c r="F1" s="88"/>
      <c r="G1" s="88"/>
      <c r="H1" s="88"/>
      <c r="I1" s="88"/>
      <c r="J1" s="88"/>
      <c r="K1" s="88"/>
    </row>
    <row r="2" spans="1:12" ht="78" x14ac:dyDescent="0.3">
      <c r="A2" s="1"/>
      <c r="B2" s="2" t="s">
        <v>0</v>
      </c>
      <c r="C2" s="2" t="s">
        <v>3</v>
      </c>
      <c r="D2" s="2" t="s">
        <v>7</v>
      </c>
      <c r="E2" s="2"/>
      <c r="F2" s="2" t="s">
        <v>8</v>
      </c>
      <c r="G2" s="2" t="s">
        <v>4</v>
      </c>
      <c r="H2" s="2" t="s">
        <v>5</v>
      </c>
      <c r="I2" s="2" t="s">
        <v>9</v>
      </c>
      <c r="J2" s="2" t="s">
        <v>2</v>
      </c>
      <c r="K2" s="2" t="s">
        <v>45</v>
      </c>
    </row>
    <row r="3" spans="1:12" ht="32.25" customHeight="1" x14ac:dyDescent="0.3">
      <c r="A3" s="89" t="s">
        <v>85</v>
      </c>
      <c r="B3" s="89"/>
      <c r="C3" s="89"/>
      <c r="D3" s="89"/>
      <c r="E3" s="89"/>
      <c r="F3" s="89"/>
      <c r="G3" s="89"/>
      <c r="H3" s="89"/>
      <c r="I3" s="89"/>
      <c r="J3" s="89"/>
      <c r="K3" s="89"/>
    </row>
    <row r="4" spans="1:12" ht="39.75" customHeight="1" x14ac:dyDescent="0.3">
      <c r="A4" s="90" t="s">
        <v>86</v>
      </c>
      <c r="B4" s="91"/>
      <c r="C4" s="91"/>
      <c r="D4" s="91"/>
      <c r="E4" s="91"/>
      <c r="F4" s="91"/>
      <c r="G4" s="91"/>
      <c r="H4" s="91"/>
      <c r="I4" s="91"/>
      <c r="J4" s="91"/>
      <c r="K4" s="91"/>
    </row>
    <row r="5" spans="1:12" ht="41.25" customHeight="1" x14ac:dyDescent="0.3">
      <c r="A5" s="23"/>
      <c r="B5" s="92" t="s">
        <v>92</v>
      </c>
      <c r="C5" s="36" t="s">
        <v>12</v>
      </c>
      <c r="D5" s="37" t="s">
        <v>80</v>
      </c>
      <c r="E5" s="37" t="s">
        <v>81</v>
      </c>
      <c r="F5" s="37" t="s">
        <v>82</v>
      </c>
      <c r="G5" s="30">
        <v>2013</v>
      </c>
      <c r="H5" s="30">
        <v>2027</v>
      </c>
      <c r="I5" s="38">
        <v>1841858344</v>
      </c>
      <c r="J5" s="83">
        <v>165104705</v>
      </c>
      <c r="K5" s="38">
        <v>70000000</v>
      </c>
    </row>
    <row r="6" spans="1:12" ht="30.75" customHeight="1" x14ac:dyDescent="0.3">
      <c r="A6" s="23"/>
      <c r="B6" s="92"/>
      <c r="C6" s="36"/>
      <c r="D6" s="37" t="s">
        <v>61</v>
      </c>
      <c r="E6" s="37" t="s">
        <v>10</v>
      </c>
      <c r="F6" s="37" t="s">
        <v>62</v>
      </c>
      <c r="G6" s="30">
        <v>2022</v>
      </c>
      <c r="H6" s="30">
        <v>2027</v>
      </c>
      <c r="I6" s="38">
        <v>327000</v>
      </c>
      <c r="J6" s="38"/>
      <c r="K6" s="38">
        <v>1000000</v>
      </c>
      <c r="L6" s="25"/>
    </row>
    <row r="7" spans="1:12" ht="29.25" customHeight="1" x14ac:dyDescent="0.3">
      <c r="A7" s="23"/>
      <c r="B7" s="92"/>
      <c r="C7" s="36"/>
      <c r="D7" s="37" t="s">
        <v>59</v>
      </c>
      <c r="E7" s="37" t="s">
        <v>10</v>
      </c>
      <c r="F7" s="37" t="s">
        <v>60</v>
      </c>
      <c r="G7" s="30">
        <v>2023</v>
      </c>
      <c r="H7" s="30">
        <v>2027</v>
      </c>
      <c r="I7" s="38">
        <v>91050000</v>
      </c>
      <c r="J7" s="80"/>
      <c r="K7" s="80">
        <v>1000000</v>
      </c>
    </row>
    <row r="8" spans="1:12" ht="33" customHeight="1" x14ac:dyDescent="0.3">
      <c r="A8" s="23"/>
      <c r="B8" s="92"/>
      <c r="C8" s="36" t="s">
        <v>83</v>
      </c>
      <c r="D8" s="37" t="s">
        <v>84</v>
      </c>
      <c r="E8" s="37" t="s">
        <v>10</v>
      </c>
      <c r="F8" s="37" t="s">
        <v>93</v>
      </c>
      <c r="G8" s="30">
        <v>2022</v>
      </c>
      <c r="H8" s="30">
        <v>2027</v>
      </c>
      <c r="I8" s="38">
        <v>1428825000</v>
      </c>
      <c r="J8" s="80"/>
      <c r="K8" s="80">
        <v>60000000</v>
      </c>
    </row>
    <row r="9" spans="1:12" ht="31.2" x14ac:dyDescent="0.3">
      <c r="A9" s="23"/>
      <c r="B9" s="92"/>
      <c r="C9" s="36" t="s">
        <v>33</v>
      </c>
      <c r="D9" s="37" t="s">
        <v>58</v>
      </c>
      <c r="E9" s="37" t="s">
        <v>10</v>
      </c>
      <c r="F9" s="37" t="s">
        <v>57</v>
      </c>
      <c r="G9" s="30">
        <v>2023</v>
      </c>
      <c r="H9" s="30">
        <v>2027</v>
      </c>
      <c r="I9" s="38">
        <v>134500</v>
      </c>
      <c r="J9" s="80"/>
      <c r="K9" s="80">
        <v>1000000</v>
      </c>
    </row>
    <row r="10" spans="1:12" ht="30.75" customHeight="1" x14ac:dyDescent="0.3">
      <c r="A10" s="93" t="s">
        <v>18</v>
      </c>
      <c r="B10" s="94"/>
      <c r="C10" s="94"/>
      <c r="D10" s="94"/>
      <c r="E10" s="94"/>
      <c r="F10" s="94"/>
      <c r="G10" s="94"/>
      <c r="H10" s="95"/>
      <c r="I10" s="84">
        <f>SUM(I5:I9)</f>
        <v>3362194844</v>
      </c>
      <c r="J10" s="85">
        <f>SUM(J5:J9)</f>
        <v>165104705</v>
      </c>
      <c r="K10" s="32">
        <f>SUM(K5:K9)</f>
        <v>133000000</v>
      </c>
      <c r="L10" s="26"/>
    </row>
    <row r="11" spans="1:12" ht="42.75" customHeight="1" x14ac:dyDescent="0.3">
      <c r="A11" s="90" t="s">
        <v>87</v>
      </c>
      <c r="B11" s="91"/>
      <c r="C11" s="91"/>
      <c r="D11" s="91"/>
      <c r="E11" s="91"/>
      <c r="F11" s="91"/>
      <c r="G11" s="91"/>
      <c r="H11" s="91"/>
      <c r="I11" s="91"/>
      <c r="J11" s="91"/>
      <c r="K11" s="91"/>
      <c r="L11" s="27"/>
    </row>
    <row r="12" spans="1:12" ht="42" customHeight="1" x14ac:dyDescent="0.3">
      <c r="A12" s="23">
        <v>6</v>
      </c>
      <c r="B12" s="86" t="s">
        <v>30</v>
      </c>
      <c r="C12" s="6" t="s">
        <v>19</v>
      </c>
      <c r="D12" s="29" t="s">
        <v>20</v>
      </c>
      <c r="E12" s="21" t="s">
        <v>10</v>
      </c>
      <c r="F12" s="29" t="s">
        <v>22</v>
      </c>
      <c r="G12" s="21">
        <v>2020</v>
      </c>
      <c r="H12" s="21">
        <v>2024</v>
      </c>
      <c r="I12" s="33">
        <v>568000000</v>
      </c>
      <c r="J12" s="34"/>
      <c r="K12" s="81">
        <v>289700000</v>
      </c>
      <c r="L12" s="11"/>
    </row>
    <row r="13" spans="1:12" ht="58.5" customHeight="1" x14ac:dyDescent="0.3">
      <c r="A13" s="23">
        <v>7</v>
      </c>
      <c r="B13" s="86"/>
      <c r="C13" s="6" t="s">
        <v>33</v>
      </c>
      <c r="D13" s="28" t="s">
        <v>34</v>
      </c>
      <c r="E13" s="21" t="s">
        <v>10</v>
      </c>
      <c r="F13" s="28" t="s">
        <v>35</v>
      </c>
      <c r="G13" s="21">
        <v>2022</v>
      </c>
      <c r="H13" s="21">
        <v>2027</v>
      </c>
      <c r="I13" s="34">
        <v>960175000</v>
      </c>
      <c r="J13" s="34"/>
      <c r="K13" s="81">
        <v>1000</v>
      </c>
      <c r="L13" s="27"/>
    </row>
    <row r="14" spans="1:12" ht="33" customHeight="1" x14ac:dyDescent="0.3">
      <c r="A14" s="87" t="s">
        <v>18</v>
      </c>
      <c r="B14" s="87"/>
      <c r="C14" s="87"/>
      <c r="D14" s="87"/>
      <c r="E14" s="87"/>
      <c r="F14" s="87"/>
      <c r="G14" s="87"/>
      <c r="H14" s="87"/>
      <c r="I14" s="35">
        <f>SUM(I12:I13)</f>
        <v>1528175000</v>
      </c>
      <c r="J14" s="35">
        <f>SUM(J11:J13)</f>
        <v>0</v>
      </c>
      <c r="K14" s="82">
        <f>SUM(K12:K13)</f>
        <v>289701000</v>
      </c>
    </row>
  </sheetData>
  <mergeCells count="8">
    <mergeCell ref="B12:B13"/>
    <mergeCell ref="A14:H14"/>
    <mergeCell ref="A1:K1"/>
    <mergeCell ref="A3:K3"/>
    <mergeCell ref="A4:K4"/>
    <mergeCell ref="B5:B9"/>
    <mergeCell ref="A10:H10"/>
    <mergeCell ref="A11:K11"/>
  </mergeCells>
  <pageMargins left="0.31496062992125984" right="0.31496062992125984" top="0.35433070866141736" bottom="0.35433070866141736" header="0.31496062992125984" footer="0.31496062992125984"/>
  <pageSetup paperSize="9" scale="78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15"/>
  <sheetViews>
    <sheetView view="pageBreakPreview" zoomScaleNormal="100" zoomScaleSheetLayoutView="100" workbookViewId="0">
      <selection activeCell="K5" sqref="K5"/>
    </sheetView>
  </sheetViews>
  <sheetFormatPr defaultRowHeight="14.4" x14ac:dyDescent="0.3"/>
  <cols>
    <col min="2" max="2" width="14" customWidth="1"/>
    <col min="3" max="3" width="15.6640625" customWidth="1"/>
    <col min="4" max="4" width="23.5546875" customWidth="1"/>
    <col min="5" max="5" width="13" customWidth="1"/>
    <col min="6" max="6" width="26.88671875" customWidth="1"/>
    <col min="7" max="7" width="12.88671875" customWidth="1"/>
    <col min="8" max="8" width="11.6640625" customWidth="1"/>
    <col min="9" max="9" width="18.33203125" customWidth="1"/>
    <col min="10" max="10" width="18.109375" customWidth="1"/>
    <col min="11" max="11" width="14" customWidth="1"/>
  </cols>
  <sheetData>
    <row r="1" spans="1:13" ht="16.2" thickBot="1" x14ac:dyDescent="0.35">
      <c r="A1" s="88" t="s">
        <v>32</v>
      </c>
      <c r="B1" s="88"/>
      <c r="C1" s="88"/>
      <c r="D1" s="88"/>
      <c r="E1" s="88"/>
      <c r="F1" s="88"/>
      <c r="G1" s="88"/>
      <c r="H1" s="88"/>
      <c r="I1" s="88"/>
      <c r="J1" s="88"/>
      <c r="K1" s="88"/>
    </row>
    <row r="2" spans="1:13" ht="85.5" customHeight="1" x14ac:dyDescent="0.3">
      <c r="A2" s="1" t="s">
        <v>6</v>
      </c>
      <c r="B2" s="2" t="s">
        <v>0</v>
      </c>
      <c r="C2" s="2" t="s">
        <v>3</v>
      </c>
      <c r="D2" s="2" t="s">
        <v>7</v>
      </c>
      <c r="E2" s="2" t="s">
        <v>1</v>
      </c>
      <c r="F2" s="2" t="s">
        <v>8</v>
      </c>
      <c r="G2" s="2" t="s">
        <v>4</v>
      </c>
      <c r="H2" s="2" t="s">
        <v>5</v>
      </c>
      <c r="I2" s="2" t="s">
        <v>9</v>
      </c>
      <c r="J2" s="2" t="s">
        <v>2</v>
      </c>
      <c r="K2" s="2" t="s">
        <v>45</v>
      </c>
    </row>
    <row r="3" spans="1:13" ht="15.6" x14ac:dyDescent="0.3">
      <c r="A3" s="89" t="s">
        <v>85</v>
      </c>
      <c r="B3" s="89"/>
      <c r="C3" s="89"/>
      <c r="D3" s="89"/>
      <c r="E3" s="89"/>
      <c r="F3" s="89"/>
      <c r="G3" s="89"/>
      <c r="H3" s="89"/>
      <c r="I3" s="89"/>
      <c r="J3" s="89"/>
      <c r="K3" s="89"/>
    </row>
    <row r="4" spans="1:13" ht="40.5" customHeight="1" x14ac:dyDescent="0.3">
      <c r="A4" s="97" t="s">
        <v>39</v>
      </c>
      <c r="B4" s="98"/>
      <c r="C4" s="98"/>
      <c r="D4" s="98"/>
      <c r="E4" s="98"/>
      <c r="F4" s="98"/>
      <c r="G4" s="98"/>
      <c r="H4" s="98"/>
      <c r="I4" s="98"/>
      <c r="J4" s="98"/>
      <c r="K4" s="98"/>
    </row>
    <row r="5" spans="1:13" ht="111" customHeight="1" x14ac:dyDescent="0.3">
      <c r="A5" s="99">
        <v>8</v>
      </c>
      <c r="B5" s="104" t="s">
        <v>42</v>
      </c>
      <c r="C5" s="100" t="s">
        <v>36</v>
      </c>
      <c r="D5" s="28" t="s">
        <v>41</v>
      </c>
      <c r="E5" s="50" t="s">
        <v>37</v>
      </c>
      <c r="F5" s="28" t="s">
        <v>38</v>
      </c>
      <c r="G5" s="22">
        <v>2022</v>
      </c>
      <c r="H5" s="21">
        <v>2026</v>
      </c>
      <c r="I5" s="38">
        <v>23786620000</v>
      </c>
      <c r="J5" s="44">
        <v>28396831000</v>
      </c>
      <c r="K5" s="77">
        <v>1000</v>
      </c>
    </row>
    <row r="6" spans="1:13" ht="45" customHeight="1" x14ac:dyDescent="0.3">
      <c r="A6" s="99"/>
      <c r="B6" s="105"/>
      <c r="C6" s="100"/>
      <c r="D6" s="28"/>
      <c r="E6" s="50" t="s">
        <v>37</v>
      </c>
      <c r="F6" s="28" t="s">
        <v>46</v>
      </c>
      <c r="G6" s="22">
        <v>2022</v>
      </c>
      <c r="H6" s="21">
        <v>2026</v>
      </c>
      <c r="I6" s="34">
        <v>23786620000</v>
      </c>
      <c r="J6" s="40">
        <v>28068212000</v>
      </c>
      <c r="K6" s="77">
        <v>1000</v>
      </c>
    </row>
    <row r="7" spans="1:13" ht="43.5" customHeight="1" x14ac:dyDescent="0.3">
      <c r="A7" s="99"/>
      <c r="B7" s="106"/>
      <c r="C7" s="100"/>
      <c r="D7" s="28"/>
      <c r="E7" s="50"/>
      <c r="F7" s="28" t="s">
        <v>16</v>
      </c>
      <c r="G7" s="22">
        <v>2022</v>
      </c>
      <c r="H7" s="21">
        <v>2026</v>
      </c>
      <c r="I7" s="44"/>
      <c r="J7" s="40">
        <v>328619000</v>
      </c>
      <c r="K7" s="40">
        <v>1000</v>
      </c>
    </row>
    <row r="8" spans="1:13" ht="39.75" customHeight="1" x14ac:dyDescent="0.3">
      <c r="A8" s="41">
        <v>9</v>
      </c>
      <c r="B8" s="76"/>
      <c r="C8" s="45" t="s">
        <v>48</v>
      </c>
      <c r="D8" s="52" t="s">
        <v>49</v>
      </c>
      <c r="E8" s="53" t="s">
        <v>37</v>
      </c>
      <c r="F8" s="54" t="s">
        <v>63</v>
      </c>
      <c r="G8" s="46">
        <v>2016</v>
      </c>
      <c r="H8" s="46">
        <v>2016</v>
      </c>
      <c r="I8" s="47">
        <v>606145767</v>
      </c>
      <c r="J8" s="48" t="s">
        <v>50</v>
      </c>
      <c r="K8" s="47">
        <v>39818000</v>
      </c>
      <c r="L8" s="3"/>
      <c r="M8" s="3"/>
    </row>
    <row r="9" spans="1:13" ht="38.25" customHeight="1" x14ac:dyDescent="0.3">
      <c r="A9" s="41">
        <v>10</v>
      </c>
      <c r="B9" s="76"/>
      <c r="C9" s="49" t="s">
        <v>47</v>
      </c>
      <c r="D9" s="52" t="s">
        <v>55</v>
      </c>
      <c r="E9" s="53" t="s">
        <v>10</v>
      </c>
      <c r="F9" s="54" t="s">
        <v>56</v>
      </c>
      <c r="G9" s="22">
        <v>2012</v>
      </c>
      <c r="H9" s="22">
        <v>2012</v>
      </c>
      <c r="I9" s="40">
        <v>1396211486</v>
      </c>
      <c r="J9" s="40">
        <v>326413662</v>
      </c>
      <c r="K9" s="47"/>
      <c r="L9" s="4"/>
      <c r="M9" s="5"/>
    </row>
    <row r="10" spans="1:13" ht="43.5" customHeight="1" x14ac:dyDescent="0.3">
      <c r="A10" s="41">
        <v>11</v>
      </c>
      <c r="B10" s="76"/>
      <c r="C10" s="49" t="s">
        <v>53</v>
      </c>
      <c r="D10" s="52" t="s">
        <v>54</v>
      </c>
      <c r="E10" s="50" t="s">
        <v>65</v>
      </c>
      <c r="F10" s="42" t="s">
        <v>64</v>
      </c>
      <c r="G10" s="22">
        <v>2018</v>
      </c>
      <c r="H10" s="22">
        <v>2018</v>
      </c>
      <c r="I10" s="43">
        <v>1239765820</v>
      </c>
      <c r="J10" s="43">
        <v>342818400</v>
      </c>
      <c r="K10" s="40">
        <v>25802000</v>
      </c>
      <c r="L10" s="4"/>
      <c r="M10" s="5"/>
    </row>
    <row r="11" spans="1:13" ht="26.25" customHeight="1" x14ac:dyDescent="0.3">
      <c r="A11" s="41">
        <v>12</v>
      </c>
      <c r="B11" s="76"/>
      <c r="C11" s="51" t="s">
        <v>75</v>
      </c>
      <c r="D11" s="52" t="s">
        <v>73</v>
      </c>
      <c r="E11" s="53" t="s">
        <v>74</v>
      </c>
      <c r="F11" s="55" t="s">
        <v>76</v>
      </c>
      <c r="G11" s="22">
        <v>2017</v>
      </c>
      <c r="H11" s="22">
        <v>2017</v>
      </c>
      <c r="I11" s="48" t="s">
        <v>51</v>
      </c>
      <c r="J11" s="48" t="s">
        <v>52</v>
      </c>
      <c r="K11" s="78"/>
      <c r="L11" s="4"/>
      <c r="M11" s="5"/>
    </row>
    <row r="12" spans="1:13" ht="27" customHeight="1" x14ac:dyDescent="0.3">
      <c r="A12" s="101" t="s">
        <v>18</v>
      </c>
      <c r="B12" s="102"/>
      <c r="C12" s="102"/>
      <c r="D12" s="102"/>
      <c r="E12" s="102"/>
      <c r="F12" s="102"/>
      <c r="G12" s="102"/>
      <c r="H12" s="103"/>
      <c r="I12" s="35">
        <v>50815363073</v>
      </c>
      <c r="J12" s="35">
        <v>57462894062</v>
      </c>
      <c r="K12" s="79">
        <f>SUM(K5:K11)</f>
        <v>65623000</v>
      </c>
    </row>
    <row r="13" spans="1:13" ht="15.6" x14ac:dyDescent="0.3">
      <c r="A13" s="14"/>
      <c r="B13" s="15"/>
      <c r="C13" s="10"/>
      <c r="D13" s="10"/>
      <c r="E13" s="10"/>
      <c r="F13" s="10"/>
      <c r="G13" s="11"/>
      <c r="H13" s="11"/>
      <c r="I13" s="9"/>
      <c r="J13" s="9"/>
      <c r="K13" s="9"/>
    </row>
    <row r="14" spans="1:13" ht="15.6" x14ac:dyDescent="0.3">
      <c r="A14" s="96"/>
      <c r="B14" s="96"/>
      <c r="C14" s="96"/>
      <c r="D14" s="96"/>
      <c r="E14" s="96"/>
      <c r="F14" s="96"/>
      <c r="G14" s="96"/>
      <c r="H14" s="96"/>
      <c r="I14" s="13"/>
      <c r="J14" s="13"/>
      <c r="K14" s="13"/>
    </row>
    <row r="15" spans="1:13" x14ac:dyDescent="0.3">
      <c r="A15" s="8"/>
      <c r="B15" s="8"/>
      <c r="C15" s="8"/>
      <c r="D15" s="8"/>
      <c r="E15" s="8"/>
      <c r="F15" s="8"/>
      <c r="G15" s="8"/>
      <c r="H15" s="8"/>
    </row>
  </sheetData>
  <mergeCells count="8">
    <mergeCell ref="A1:K1"/>
    <mergeCell ref="A3:K3"/>
    <mergeCell ref="A14:H14"/>
    <mergeCell ref="A4:K4"/>
    <mergeCell ref="A5:A7"/>
    <mergeCell ref="C5:C7"/>
    <mergeCell ref="A12:H12"/>
    <mergeCell ref="B5:B7"/>
  </mergeCells>
  <pageMargins left="0.31496062992125984" right="0.31496062992125984" top="0.35433070866141736" bottom="0.35433070866141736" header="0.31496062992125984" footer="0.31496062992125984"/>
  <pageSetup paperSize="9" scale="7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21"/>
  <sheetViews>
    <sheetView view="pageBreakPreview" topLeftCell="A4" zoomScaleNormal="100" zoomScaleSheetLayoutView="100" workbookViewId="0">
      <selection activeCell="B6" sqref="B6:B8"/>
    </sheetView>
  </sheetViews>
  <sheetFormatPr defaultColWidth="9.109375" defaultRowHeight="15.6" x14ac:dyDescent="0.3"/>
  <cols>
    <col min="1" max="1" width="9.109375" style="24"/>
    <col min="2" max="2" width="21.33203125" style="24" customWidth="1"/>
    <col min="3" max="3" width="20" style="24" customWidth="1"/>
    <col min="4" max="4" width="18.33203125" style="24" customWidth="1"/>
    <col min="5" max="5" width="11.33203125" style="24" customWidth="1"/>
    <col min="6" max="6" width="24" style="24" customWidth="1"/>
    <col min="7" max="7" width="16.44140625" style="24" customWidth="1"/>
    <col min="8" max="8" width="13.33203125" style="24" customWidth="1"/>
    <col min="9" max="9" width="15.33203125" style="24" customWidth="1"/>
    <col min="10" max="10" width="17.5546875" style="24" customWidth="1"/>
    <col min="11" max="11" width="14.6640625" style="24" customWidth="1"/>
    <col min="12" max="16384" width="9.109375" style="24"/>
  </cols>
  <sheetData>
    <row r="1" spans="1:12" ht="27.75" customHeight="1" thickBot="1" x14ac:dyDescent="0.35">
      <c r="A1" s="88" t="s">
        <v>32</v>
      </c>
      <c r="B1" s="88"/>
      <c r="C1" s="88"/>
      <c r="D1" s="88"/>
      <c r="E1" s="88"/>
      <c r="F1" s="88"/>
      <c r="G1" s="88"/>
      <c r="H1" s="88"/>
      <c r="I1" s="88"/>
      <c r="J1" s="88"/>
      <c r="K1" s="88"/>
    </row>
    <row r="2" spans="1:12" ht="75" customHeight="1" x14ac:dyDescent="0.3">
      <c r="A2" s="1" t="s">
        <v>6</v>
      </c>
      <c r="B2" s="2" t="s">
        <v>0</v>
      </c>
      <c r="C2" s="2" t="s">
        <v>3</v>
      </c>
      <c r="D2" s="2" t="s">
        <v>7</v>
      </c>
      <c r="E2" s="2" t="s">
        <v>1</v>
      </c>
      <c r="F2" s="2" t="s">
        <v>8</v>
      </c>
      <c r="G2" s="2" t="s">
        <v>4</v>
      </c>
      <c r="H2" s="2" t="s">
        <v>5</v>
      </c>
      <c r="I2" s="2" t="s">
        <v>9</v>
      </c>
      <c r="J2" s="2" t="s">
        <v>2</v>
      </c>
      <c r="K2" s="2" t="s">
        <v>45</v>
      </c>
    </row>
    <row r="3" spans="1:12" x14ac:dyDescent="0.3">
      <c r="A3" s="89" t="s">
        <v>85</v>
      </c>
      <c r="B3" s="89"/>
      <c r="C3" s="89"/>
      <c r="D3" s="89"/>
      <c r="E3" s="89"/>
      <c r="F3" s="89"/>
      <c r="G3" s="89"/>
      <c r="H3" s="89"/>
      <c r="I3" s="89"/>
      <c r="J3" s="89"/>
      <c r="K3" s="89"/>
    </row>
    <row r="4" spans="1:12" ht="33" customHeight="1" x14ac:dyDescent="0.3">
      <c r="A4" s="107" t="s">
        <v>89</v>
      </c>
      <c r="B4" s="108"/>
      <c r="C4" s="108"/>
      <c r="D4" s="108"/>
      <c r="E4" s="108"/>
      <c r="F4" s="108"/>
      <c r="G4" s="108"/>
      <c r="H4" s="108"/>
      <c r="I4" s="108"/>
      <c r="J4" s="108"/>
      <c r="K4" s="108"/>
    </row>
    <row r="5" spans="1:12" x14ac:dyDescent="0.3">
      <c r="A5" s="7"/>
      <c r="B5" s="12"/>
      <c r="C5" s="12"/>
      <c r="D5" s="12"/>
      <c r="E5" s="12"/>
      <c r="F5" s="12"/>
      <c r="G5" s="12"/>
      <c r="H5" s="12"/>
      <c r="I5" s="12"/>
      <c r="J5" s="12"/>
      <c r="K5" s="12"/>
      <c r="L5" s="64"/>
    </row>
    <row r="6" spans="1:12" ht="51" customHeight="1" x14ac:dyDescent="0.3">
      <c r="A6" s="99">
        <v>13</v>
      </c>
      <c r="B6" s="109" t="s">
        <v>29</v>
      </c>
      <c r="C6" s="110" t="s">
        <v>43</v>
      </c>
      <c r="D6" s="20" t="s">
        <v>44</v>
      </c>
      <c r="E6" s="6" t="s">
        <v>10</v>
      </c>
      <c r="F6" s="20" t="s">
        <v>13</v>
      </c>
      <c r="G6" s="6">
        <v>2019</v>
      </c>
      <c r="H6" s="6">
        <v>2024</v>
      </c>
      <c r="I6" s="39">
        <v>378658000</v>
      </c>
      <c r="J6" s="39">
        <v>373975000</v>
      </c>
      <c r="K6" s="39">
        <v>1243000</v>
      </c>
      <c r="L6" s="64"/>
    </row>
    <row r="7" spans="1:12" ht="27.75" customHeight="1" x14ac:dyDescent="0.3">
      <c r="A7" s="99"/>
      <c r="B7" s="109"/>
      <c r="C7" s="110"/>
      <c r="D7" s="20"/>
      <c r="E7" s="6"/>
      <c r="F7" s="20"/>
      <c r="G7" s="6"/>
      <c r="H7" s="6"/>
      <c r="I7" s="39"/>
      <c r="J7" s="39"/>
      <c r="K7" s="39"/>
      <c r="L7" s="64"/>
    </row>
    <row r="8" spans="1:12" ht="30" customHeight="1" x14ac:dyDescent="0.3">
      <c r="A8" s="99"/>
      <c r="B8" s="109"/>
      <c r="C8" s="110"/>
      <c r="D8" s="20"/>
      <c r="E8" s="6"/>
      <c r="F8" s="20"/>
      <c r="G8" s="6"/>
      <c r="H8" s="6"/>
      <c r="I8" s="39"/>
      <c r="J8" s="39"/>
      <c r="K8" s="39"/>
      <c r="L8" s="64"/>
    </row>
    <row r="9" spans="1:12" x14ac:dyDescent="0.3">
      <c r="A9" s="111" t="s">
        <v>18</v>
      </c>
      <c r="B9" s="111"/>
      <c r="C9" s="111"/>
      <c r="D9" s="111"/>
      <c r="E9" s="111"/>
      <c r="F9" s="111"/>
      <c r="G9" s="111"/>
      <c r="H9" s="111"/>
      <c r="I9" s="65">
        <v>378658000</v>
      </c>
      <c r="J9" s="65">
        <v>373975000</v>
      </c>
      <c r="K9" s="65">
        <v>1243000</v>
      </c>
      <c r="L9" s="64"/>
    </row>
    <row r="10" spans="1:12" ht="42.75" customHeight="1" x14ac:dyDescent="0.3">
      <c r="A10" s="112" t="s">
        <v>90</v>
      </c>
      <c r="B10" s="113"/>
      <c r="C10" s="113"/>
      <c r="D10" s="113"/>
      <c r="E10" s="113"/>
      <c r="F10" s="113"/>
      <c r="G10" s="113"/>
      <c r="H10" s="113"/>
      <c r="I10" s="113"/>
      <c r="J10" s="113"/>
      <c r="K10" s="114"/>
      <c r="L10" s="64"/>
    </row>
    <row r="11" spans="1:12" ht="31.2" x14ac:dyDescent="0.3">
      <c r="A11" s="41">
        <v>14</v>
      </c>
      <c r="B11" s="109" t="s">
        <v>17</v>
      </c>
      <c r="C11" s="57" t="s">
        <v>77</v>
      </c>
      <c r="D11" s="58" t="s">
        <v>88</v>
      </c>
      <c r="E11" s="6" t="s">
        <v>10</v>
      </c>
      <c r="F11" s="59" t="s">
        <v>78</v>
      </c>
      <c r="G11" s="57">
        <v>2023</v>
      </c>
      <c r="H11" s="60">
        <v>2023</v>
      </c>
      <c r="I11" s="61">
        <v>1500000</v>
      </c>
      <c r="J11" s="38"/>
      <c r="K11" s="38">
        <v>1500000</v>
      </c>
      <c r="L11" s="64"/>
    </row>
    <row r="12" spans="1:12" ht="23.25" customHeight="1" x14ac:dyDescent="0.3">
      <c r="A12" s="99">
        <v>15</v>
      </c>
      <c r="B12" s="109"/>
      <c r="C12" s="110" t="s">
        <v>66</v>
      </c>
      <c r="D12" s="58" t="s">
        <v>88</v>
      </c>
      <c r="E12" s="6" t="s">
        <v>10</v>
      </c>
      <c r="F12" s="28" t="s">
        <v>23</v>
      </c>
      <c r="G12" s="6">
        <v>2019</v>
      </c>
      <c r="H12" s="6">
        <v>2023</v>
      </c>
      <c r="I12" s="61">
        <v>18617000</v>
      </c>
      <c r="J12" s="38">
        <v>5000000</v>
      </c>
      <c r="K12" s="38">
        <v>5000000</v>
      </c>
      <c r="L12" s="64"/>
    </row>
    <row r="13" spans="1:12" ht="23.25" customHeight="1" x14ac:dyDescent="0.3">
      <c r="A13" s="99"/>
      <c r="B13" s="109"/>
      <c r="C13" s="110"/>
      <c r="D13" s="58" t="s">
        <v>88</v>
      </c>
      <c r="E13" s="6" t="s">
        <v>10</v>
      </c>
      <c r="F13" s="28" t="s">
        <v>94</v>
      </c>
      <c r="G13" s="6">
        <v>2023</v>
      </c>
      <c r="H13" s="6">
        <v>2023</v>
      </c>
      <c r="I13" s="56">
        <v>300000</v>
      </c>
      <c r="J13" s="34"/>
      <c r="K13" s="34">
        <v>300000</v>
      </c>
      <c r="L13" s="64"/>
    </row>
    <row r="14" spans="1:12" ht="31.2" x14ac:dyDescent="0.3">
      <c r="A14" s="41">
        <v>16</v>
      </c>
      <c r="B14" s="109"/>
      <c r="C14" s="6" t="s">
        <v>15</v>
      </c>
      <c r="D14" s="58" t="s">
        <v>88</v>
      </c>
      <c r="E14" s="6" t="s">
        <v>10</v>
      </c>
      <c r="F14" s="28" t="s">
        <v>68</v>
      </c>
      <c r="G14" s="6">
        <v>2020</v>
      </c>
      <c r="H14" s="6">
        <v>2023</v>
      </c>
      <c r="I14" s="56">
        <v>3500000</v>
      </c>
      <c r="J14" s="34">
        <v>2500000</v>
      </c>
      <c r="K14" s="34">
        <v>1000000</v>
      </c>
      <c r="L14" s="64"/>
    </row>
    <row r="15" spans="1:12" ht="31.2" x14ac:dyDescent="0.3">
      <c r="A15" s="41">
        <v>17</v>
      </c>
      <c r="B15" s="109"/>
      <c r="C15" s="6" t="s">
        <v>11</v>
      </c>
      <c r="D15" s="58" t="s">
        <v>88</v>
      </c>
      <c r="E15" s="6" t="s">
        <v>10</v>
      </c>
      <c r="F15" s="28" t="s">
        <v>67</v>
      </c>
      <c r="G15" s="6">
        <v>2009</v>
      </c>
      <c r="H15" s="6">
        <v>2024</v>
      </c>
      <c r="I15" s="56">
        <v>5448000</v>
      </c>
      <c r="J15" s="34"/>
      <c r="K15" s="34">
        <v>1000</v>
      </c>
      <c r="L15" s="64"/>
    </row>
    <row r="16" spans="1:12" ht="31.2" x14ac:dyDescent="0.3">
      <c r="A16" s="41">
        <v>18</v>
      </c>
      <c r="B16" s="109"/>
      <c r="C16" s="6" t="s">
        <v>11</v>
      </c>
      <c r="D16" s="58" t="s">
        <v>88</v>
      </c>
      <c r="E16" s="6" t="s">
        <v>10</v>
      </c>
      <c r="F16" s="37" t="s">
        <v>69</v>
      </c>
      <c r="G16" s="6">
        <v>2019</v>
      </c>
      <c r="H16" s="6">
        <v>2024</v>
      </c>
      <c r="I16" s="56">
        <v>5448000</v>
      </c>
      <c r="J16" s="34"/>
      <c r="K16" s="34">
        <v>1000</v>
      </c>
      <c r="L16" s="64"/>
    </row>
    <row r="17" spans="1:12" ht="31.2" x14ac:dyDescent="0.3">
      <c r="A17" s="41">
        <v>19</v>
      </c>
      <c r="B17" s="109"/>
      <c r="C17" s="6" t="s">
        <v>70</v>
      </c>
      <c r="D17" s="58" t="s">
        <v>88</v>
      </c>
      <c r="E17" s="6" t="s">
        <v>10</v>
      </c>
      <c r="F17" s="37" t="s">
        <v>72</v>
      </c>
      <c r="G17" s="6">
        <v>2023</v>
      </c>
      <c r="H17" s="6">
        <v>2023</v>
      </c>
      <c r="I17" s="56">
        <v>25501000</v>
      </c>
      <c r="J17" s="34"/>
      <c r="K17" s="34">
        <v>25501000</v>
      </c>
      <c r="L17" s="64"/>
    </row>
    <row r="18" spans="1:12" ht="21" customHeight="1" x14ac:dyDescent="0.3">
      <c r="A18" s="41">
        <v>20</v>
      </c>
      <c r="B18" s="109"/>
      <c r="C18" s="6" t="s">
        <v>71</v>
      </c>
      <c r="D18" s="58" t="s">
        <v>88</v>
      </c>
      <c r="E18" s="6" t="s">
        <v>10</v>
      </c>
      <c r="F18" s="28" t="s">
        <v>14</v>
      </c>
      <c r="G18" s="6">
        <v>2023</v>
      </c>
      <c r="H18" s="6">
        <v>2023</v>
      </c>
      <c r="I18" s="56">
        <v>2500000</v>
      </c>
      <c r="J18" s="34"/>
      <c r="K18" s="34">
        <v>2500000</v>
      </c>
      <c r="L18" s="27"/>
    </row>
    <row r="19" spans="1:12" ht="24" customHeight="1" x14ac:dyDescent="0.3">
      <c r="A19" s="41">
        <v>21</v>
      </c>
      <c r="B19" s="109"/>
      <c r="C19" s="6" t="s">
        <v>91</v>
      </c>
      <c r="D19" s="58" t="s">
        <v>88</v>
      </c>
      <c r="E19" s="6" t="s">
        <v>10</v>
      </c>
      <c r="F19" s="37" t="s">
        <v>79</v>
      </c>
      <c r="G19" s="6">
        <v>2023</v>
      </c>
      <c r="H19" s="6">
        <v>2026</v>
      </c>
      <c r="I19" s="56">
        <v>18617000</v>
      </c>
      <c r="J19" s="34"/>
      <c r="K19" s="34">
        <v>5000000</v>
      </c>
      <c r="L19" s="11"/>
    </row>
    <row r="20" spans="1:12" ht="25.5" customHeight="1" x14ac:dyDescent="0.3">
      <c r="A20" s="41">
        <v>22</v>
      </c>
      <c r="B20" s="109"/>
      <c r="C20" s="6" t="s">
        <v>91</v>
      </c>
      <c r="D20" s="58" t="s">
        <v>88</v>
      </c>
      <c r="E20" s="6" t="s">
        <v>10</v>
      </c>
      <c r="F20" s="37" t="s">
        <v>79</v>
      </c>
      <c r="G20" s="6">
        <v>2023</v>
      </c>
      <c r="H20" s="6">
        <v>2026</v>
      </c>
      <c r="I20" s="56">
        <v>18617000</v>
      </c>
      <c r="J20" s="34"/>
      <c r="K20" s="62">
        <v>5000000</v>
      </c>
      <c r="L20" s="64"/>
    </row>
    <row r="21" spans="1:12" ht="28.5" customHeight="1" x14ac:dyDescent="0.3">
      <c r="A21" s="87" t="s">
        <v>18</v>
      </c>
      <c r="B21" s="87"/>
      <c r="C21" s="87"/>
      <c r="D21" s="87"/>
      <c r="E21" s="87"/>
      <c r="F21" s="87"/>
      <c r="G21" s="87"/>
      <c r="H21" s="87"/>
      <c r="I21" s="63">
        <f>SUM(I11:I20)</f>
        <v>100048000</v>
      </c>
      <c r="J21" s="63">
        <f>SUM(J11:J20)</f>
        <v>7500000</v>
      </c>
      <c r="K21" s="63">
        <f>SUM(K11:K20)</f>
        <v>45803000</v>
      </c>
      <c r="L21" s="64"/>
    </row>
  </sheetData>
  <mergeCells count="12">
    <mergeCell ref="A1:K1"/>
    <mergeCell ref="A3:K3"/>
    <mergeCell ref="A21:H21"/>
    <mergeCell ref="A4:K4"/>
    <mergeCell ref="A6:A8"/>
    <mergeCell ref="B6:B8"/>
    <mergeCell ref="C6:C8"/>
    <mergeCell ref="A9:H9"/>
    <mergeCell ref="A10:K10"/>
    <mergeCell ref="B11:B20"/>
    <mergeCell ref="A12:A13"/>
    <mergeCell ref="C12:C13"/>
  </mergeCells>
  <pageMargins left="0.31496062992125984" right="0.31496062992125984" top="0.35433070866141736" bottom="0.35433070866141736" header="0.31496062992125984" footer="0.31496062992125984"/>
  <pageSetup paperSize="9" scale="77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8"/>
  <sheetViews>
    <sheetView zoomScaleNormal="100" workbookViewId="0">
      <selection activeCell="E14" sqref="E14"/>
    </sheetView>
  </sheetViews>
  <sheetFormatPr defaultRowHeight="14.4" x14ac:dyDescent="0.3"/>
  <cols>
    <col min="1" max="1" width="20.5546875" customWidth="1"/>
    <col min="2" max="2" width="24.33203125" customWidth="1"/>
    <col min="3" max="3" width="34.88671875" customWidth="1"/>
    <col min="4" max="4" width="27.44140625" customWidth="1"/>
    <col min="5" max="5" width="32" customWidth="1"/>
  </cols>
  <sheetData>
    <row r="1" spans="1:5" ht="44.25" customHeight="1" thickBot="1" x14ac:dyDescent="0.35">
      <c r="A1" s="115" t="s">
        <v>24</v>
      </c>
      <c r="B1" s="116"/>
      <c r="C1" s="116"/>
      <c r="D1" s="116"/>
      <c r="E1" s="117"/>
    </row>
    <row r="2" spans="1:5" ht="62.25" customHeight="1" thickBot="1" x14ac:dyDescent="0.35">
      <c r="A2" s="68" t="s">
        <v>0</v>
      </c>
      <c r="B2" s="68" t="s">
        <v>25</v>
      </c>
      <c r="C2" s="68" t="s">
        <v>28</v>
      </c>
      <c r="D2" s="68" t="s">
        <v>40</v>
      </c>
      <c r="E2" s="68" t="s">
        <v>45</v>
      </c>
    </row>
    <row r="3" spans="1:5" s="66" customFormat="1" ht="35.1" customHeight="1" thickBot="1" x14ac:dyDescent="0.35">
      <c r="A3" s="69" t="s">
        <v>30</v>
      </c>
      <c r="B3" s="16">
        <v>2</v>
      </c>
      <c r="C3" s="18">
        <v>1528175000</v>
      </c>
      <c r="D3" s="17">
        <v>0</v>
      </c>
      <c r="E3" s="19">
        <v>289701000</v>
      </c>
    </row>
    <row r="4" spans="1:5" s="66" customFormat="1" ht="35.1" customHeight="1" thickBot="1" x14ac:dyDescent="0.35">
      <c r="A4" s="69" t="s">
        <v>21</v>
      </c>
      <c r="B4" s="16">
        <v>5</v>
      </c>
      <c r="C4" s="67">
        <v>50815363073</v>
      </c>
      <c r="D4" s="31">
        <v>57462894062</v>
      </c>
      <c r="E4" s="31">
        <v>65623000</v>
      </c>
    </row>
    <row r="5" spans="1:5" s="66" customFormat="1" ht="35.1" customHeight="1" thickBot="1" x14ac:dyDescent="0.35">
      <c r="A5" s="69" t="s">
        <v>31</v>
      </c>
      <c r="B5" s="16">
        <v>5</v>
      </c>
      <c r="C5" s="70">
        <v>3362194844</v>
      </c>
      <c r="D5" s="71">
        <v>165104705</v>
      </c>
      <c r="E5" s="71">
        <v>133000000</v>
      </c>
    </row>
    <row r="6" spans="1:5" s="66" customFormat="1" ht="35.1" customHeight="1" thickBot="1" x14ac:dyDescent="0.35">
      <c r="A6" s="69" t="s">
        <v>17</v>
      </c>
      <c r="B6" s="16">
        <v>9</v>
      </c>
      <c r="C6" s="18">
        <v>100048000</v>
      </c>
      <c r="D6" s="19">
        <v>7500000</v>
      </c>
      <c r="E6" s="19">
        <v>45803000</v>
      </c>
    </row>
    <row r="7" spans="1:5" s="66" customFormat="1" ht="35.1" customHeight="1" thickBot="1" x14ac:dyDescent="0.35">
      <c r="A7" s="69" t="s">
        <v>26</v>
      </c>
      <c r="B7" s="16">
        <v>1</v>
      </c>
      <c r="C7" s="67">
        <v>378658000</v>
      </c>
      <c r="D7" s="31">
        <v>373975000</v>
      </c>
      <c r="E7" s="31">
        <v>1243000</v>
      </c>
    </row>
    <row r="8" spans="1:5" s="66" customFormat="1" ht="35.1" customHeight="1" thickBot="1" x14ac:dyDescent="0.35">
      <c r="A8" s="72" t="s">
        <v>27</v>
      </c>
      <c r="B8" s="73">
        <f>SUM(B3:B7)</f>
        <v>22</v>
      </c>
      <c r="C8" s="74">
        <f>SUM(C3:C7)</f>
        <v>56184438917</v>
      </c>
      <c r="D8" s="75">
        <f>SUM(D3:D7)</f>
        <v>58009473767</v>
      </c>
      <c r="E8" s="75">
        <f>SUM(E3:E7)</f>
        <v>535370000</v>
      </c>
    </row>
  </sheetData>
  <mergeCells count="1">
    <mergeCell ref="A1:E1"/>
  </mergeCells>
  <pageMargins left="0.19685039370078741" right="0.23622047244094491" top="0.35433070866141736" bottom="0.35433070866141736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4</vt:i4>
      </vt:variant>
      <vt:variant>
        <vt:lpstr>Adlandırılmış Aralıklar</vt:lpstr>
      </vt:variant>
      <vt:variant>
        <vt:i4>3</vt:i4>
      </vt:variant>
    </vt:vector>
  </HeadingPairs>
  <TitlesOfParts>
    <vt:vector size="7" baseType="lpstr">
      <vt:lpstr>Sayfa2</vt:lpstr>
      <vt:lpstr>Sayfa3</vt:lpstr>
      <vt:lpstr>Sayfa4</vt:lpstr>
      <vt:lpstr>Sektörel Dağılım</vt:lpstr>
      <vt:lpstr>Sayfa2!Yazdırma_Alanı</vt:lpstr>
      <vt:lpstr>Sayfa3!Yazdırma_Alanı</vt:lpstr>
      <vt:lpstr>Sayfa4!Yazdırma_Alanı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2023-02-22T10:35:05Z</dcterms:modified>
</cp:coreProperties>
</file>